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15360" windowHeight="12240" activeTab="0"/>
  </bookViews>
  <sheets>
    <sheet name="OSNOVNA ŠKOLA" sheetId="1" r:id="rId1"/>
    <sheet name="Sheet2" sheetId="2" r:id="rId2"/>
  </sheets>
  <definedNames>
    <definedName name="_xlnm._FilterDatabase" localSheetId="0" hidden="1">'OSNOVNA ŠKOLA'!$A$9:$P$28</definedName>
  </definedNames>
  <calcPr fullCalcOnLoad="1"/>
</workbook>
</file>

<file path=xl/sharedStrings.xml><?xml version="1.0" encoding="utf-8"?>
<sst xmlns="http://schemas.openxmlformats.org/spreadsheetml/2006/main" count="72" uniqueCount="54">
  <si>
    <t>6. RAZRED</t>
  </si>
  <si>
    <t>6.</t>
  </si>
  <si>
    <t>7. RAZRED</t>
  </si>
  <si>
    <t>7.</t>
  </si>
  <si>
    <t>8. RAZRED</t>
  </si>
  <si>
    <t>8.</t>
  </si>
  <si>
    <t>MPC</t>
  </si>
  <si>
    <t>Reg. broj</t>
  </si>
  <si>
    <t>-</t>
  </si>
  <si>
    <t>Naziv kupca:</t>
  </si>
  <si>
    <t xml:space="preserve">Način plaćanja: </t>
  </si>
  <si>
    <t>Adresa:</t>
  </si>
  <si>
    <t>Osoba za kontakt:</t>
  </si>
  <si>
    <t>E-adresa:</t>
  </si>
  <si>
    <t xml:space="preserve">Datum:  </t>
  </si>
  <si>
    <t>Potpis i pečat:</t>
  </si>
  <si>
    <t>Neopozivo naručujem sljedeće knjige:</t>
  </si>
  <si>
    <t>PDV</t>
  </si>
  <si>
    <t>Barkod</t>
  </si>
  <si>
    <t>VPC</t>
  </si>
  <si>
    <t>Šifra kompleta</t>
  </si>
  <si>
    <t>Naziv udžbenika</t>
  </si>
  <si>
    <t>Autori</t>
  </si>
  <si>
    <t>Vrsta izdanja</t>
  </si>
  <si>
    <t>Razred</t>
  </si>
  <si>
    <t>1. RAZRED</t>
  </si>
  <si>
    <t>1.-2.</t>
  </si>
  <si>
    <t>2. RAZRED</t>
  </si>
  <si>
    <t>likovna mapa s kolažem</t>
  </si>
  <si>
    <t>3. RAZRED</t>
  </si>
  <si>
    <t>3.-4.</t>
  </si>
  <si>
    <t>4. RAZRED</t>
  </si>
  <si>
    <t>5. RAZRED</t>
  </si>
  <si>
    <t>5.</t>
  </si>
  <si>
    <t>Broj narudžbenice:</t>
  </si>
  <si>
    <t>Zastupnik:</t>
  </si>
  <si>
    <t>Odobreni rabat:</t>
  </si>
  <si>
    <t>Šifra proizvoda</t>
  </si>
  <si>
    <t>Tel./mob:</t>
  </si>
  <si>
    <t>Naručene, a neisporučene artikle nije potrebno ponovo naručivati.</t>
  </si>
  <si>
    <t>Osnovna škola</t>
  </si>
  <si>
    <t xml:space="preserve">Alfa zadržava pravo izmjene cijena. </t>
  </si>
  <si>
    <t>LIKOVNI SAT 7 - likovna mapa s kolažem uz udžbenik za 7. razred osnovne škole</t>
  </si>
  <si>
    <r>
      <rPr>
        <b/>
        <sz val="20"/>
        <color indexed="62"/>
        <rFont val="Century Gothic"/>
        <family val="2"/>
      </rPr>
      <t>NARUDŽBENICA</t>
    </r>
    <r>
      <rPr>
        <sz val="20"/>
        <color indexed="62"/>
        <rFont val="Century Gothic"/>
        <family val="2"/>
      </rPr>
      <t xml:space="preserve"> – školska godina 2021./2022. s primjenom od 1.6.2021. </t>
    </r>
    <r>
      <rPr>
        <b/>
        <sz val="20"/>
        <color indexed="62"/>
        <rFont val="Century Gothic"/>
        <family val="2"/>
      </rPr>
      <t>ALFA d.d.</t>
    </r>
  </si>
  <si>
    <t>LIKOVNI MOZAIK - likovna mapa s kolažem za 1. i 2. razred osnovne škole</t>
  </si>
  <si>
    <t>LIKOVNI MOZAIK - likovna mapa s kolažem za 3. i 4. razred osnovne škole</t>
  </si>
  <si>
    <t>LIKOVNI SAT 5 - likovna mapa s kolažem uz udžbenik za 5. razred osnovne škole</t>
  </si>
  <si>
    <t>LIKOVNI SAT 6 - likovna mapa s kolažem uz udžbenik za 6. razred osnovne škole</t>
  </si>
  <si>
    <t>LIKOVNI SAT 8 - likovna mapa s kolažem uz udžbenik za 8. razred osnovne škole</t>
  </si>
  <si>
    <t>POPUST</t>
  </si>
  <si>
    <t>CIJENA S POPUSTOM</t>
  </si>
  <si>
    <t>KOLIČINA</t>
  </si>
  <si>
    <t>IZNOS</t>
  </si>
  <si>
    <t>UKUPNO: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</si>
</sst>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101041A]General"/>
    <numFmt numFmtId="165" formatCode="0;[Red]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\ #0.00"/>
    <numFmt numFmtId="171" formatCode="[$-41A]d\.\ mmmm\ yyyy\."/>
    <numFmt numFmtId="172" formatCode="0.0"/>
    <numFmt numFmtId="173" formatCode="[$-41A]dd\.\ mmmm\ yyyy\."/>
  </numFmts>
  <fonts count="11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20"/>
      <color indexed="62"/>
      <name val="Century Gothic"/>
      <family val="2"/>
    </font>
    <font>
      <b/>
      <sz val="20"/>
      <color indexed="62"/>
      <name val="Century Gothic"/>
      <family val="2"/>
    </font>
    <font>
      <sz val="7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6"/>
      <color indexed="9"/>
      <name val="Arial"/>
      <family val="2"/>
    </font>
    <font>
      <b/>
      <sz val="16"/>
      <color indexed="8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Century Gothic"/>
      <family val="2"/>
    </font>
    <font>
      <sz val="10"/>
      <color indexed="9"/>
      <name val="Century Gothic"/>
      <family val="2"/>
    </font>
    <font>
      <sz val="10"/>
      <color indexed="62"/>
      <name val="Century Gothic"/>
      <family val="2"/>
    </font>
    <font>
      <sz val="12"/>
      <color indexed="18"/>
      <name val="Century Gothic"/>
      <family val="2"/>
    </font>
    <font>
      <sz val="11"/>
      <color indexed="23"/>
      <name val="Century Gothic"/>
      <family val="2"/>
    </font>
    <font>
      <sz val="10"/>
      <color indexed="23"/>
      <name val="Century Gothic"/>
      <family val="2"/>
    </font>
    <font>
      <sz val="11"/>
      <color indexed="18"/>
      <name val="Century Gothic"/>
      <family val="2"/>
    </font>
    <font>
      <sz val="15"/>
      <color indexed="30"/>
      <name val="Century Gothic"/>
      <family val="2"/>
    </font>
    <font>
      <b/>
      <sz val="18"/>
      <color indexed="53"/>
      <name val="Century Gothic"/>
      <family val="2"/>
    </font>
    <font>
      <b/>
      <sz val="11"/>
      <color indexed="53"/>
      <name val="Century Gothic"/>
      <family val="2"/>
    </font>
    <font>
      <b/>
      <sz val="10"/>
      <color indexed="53"/>
      <name val="Century Gothic"/>
      <family val="2"/>
    </font>
    <font>
      <b/>
      <sz val="12"/>
      <color indexed="53"/>
      <name val="Century Gothic"/>
      <family val="2"/>
    </font>
    <font>
      <sz val="10"/>
      <color indexed="18"/>
      <name val="Century Gothic"/>
      <family val="2"/>
    </font>
    <font>
      <sz val="10"/>
      <color indexed="53"/>
      <name val="Century Gothic"/>
      <family val="2"/>
    </font>
    <font>
      <b/>
      <sz val="16"/>
      <color indexed="18"/>
      <name val="Century Gothic"/>
      <family val="2"/>
    </font>
    <font>
      <b/>
      <sz val="12"/>
      <color indexed="18"/>
      <name val="Century Gothic"/>
      <family val="2"/>
    </font>
    <font>
      <sz val="12"/>
      <color indexed="53"/>
      <name val="Century Gothic"/>
      <family val="2"/>
    </font>
    <font>
      <sz val="11"/>
      <color indexed="53"/>
      <name val="Century Gothic"/>
      <family val="2"/>
    </font>
    <font>
      <b/>
      <sz val="10"/>
      <color indexed="18"/>
      <name val="Century Gothic"/>
      <family val="2"/>
    </font>
    <font>
      <sz val="11"/>
      <color indexed="62"/>
      <name val="Century Gothic"/>
      <family val="2"/>
    </font>
    <font>
      <sz val="11"/>
      <color indexed="63"/>
      <name val="Century Gothic"/>
      <family val="2"/>
    </font>
    <font>
      <sz val="10"/>
      <color indexed="63"/>
      <name val="Century Gothic"/>
      <family val="2"/>
    </font>
    <font>
      <sz val="10"/>
      <color indexed="6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6"/>
      <color rgb="FFFFFFFF"/>
      <name val="Arial"/>
      <family val="2"/>
    </font>
    <font>
      <b/>
      <sz val="16"/>
      <color rgb="FF000000"/>
      <name val="Tahoma"/>
      <family val="2"/>
    </font>
    <font>
      <sz val="7"/>
      <color rgb="FF000000"/>
      <name val="Tahoma"/>
      <family val="2"/>
    </font>
    <font>
      <b/>
      <sz val="7"/>
      <color rgb="FF000000"/>
      <name val="Tahoma"/>
      <family val="2"/>
    </font>
    <font>
      <sz val="8"/>
      <color rgb="FF000000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4999699890613556"/>
      <name val="Century Gothic"/>
      <family val="2"/>
    </font>
    <font>
      <sz val="10"/>
      <color theme="0"/>
      <name val="Century Gothic"/>
      <family val="2"/>
    </font>
    <font>
      <sz val="10"/>
      <color rgb="FF336699"/>
      <name val="Century Gothic"/>
      <family val="2"/>
    </font>
    <font>
      <sz val="12"/>
      <color theme="4" tint="-0.4999699890613556"/>
      <name val="Century Gothic"/>
      <family val="2"/>
    </font>
    <font>
      <sz val="11"/>
      <color theme="1" tint="0.49998000264167786"/>
      <name val="Century Gothic"/>
      <family val="2"/>
    </font>
    <font>
      <sz val="10"/>
      <color theme="1" tint="0.49998000264167786"/>
      <name val="Century Gothic"/>
      <family val="2"/>
    </font>
    <font>
      <sz val="11"/>
      <color rgb="FF003399"/>
      <name val="Century Gothic"/>
      <family val="2"/>
    </font>
    <font>
      <sz val="15"/>
      <color rgb="FF0099CC"/>
      <name val="Century Gothic"/>
      <family val="2"/>
    </font>
    <font>
      <sz val="11"/>
      <color theme="0" tint="-0.4999699890613556"/>
      <name val="Century Gothic"/>
      <family val="2"/>
    </font>
    <font>
      <sz val="10"/>
      <color theme="0" tint="-0.4999699890613556"/>
      <name val="Century Gothic"/>
      <family val="2"/>
    </font>
    <font>
      <b/>
      <sz val="18"/>
      <color theme="9" tint="-0.24997000396251678"/>
      <name val="Century Gothic"/>
      <family val="2"/>
    </font>
    <font>
      <b/>
      <sz val="11"/>
      <color theme="9" tint="-0.24997000396251678"/>
      <name val="Century Gothic"/>
      <family val="2"/>
    </font>
    <font>
      <b/>
      <sz val="10"/>
      <color theme="9" tint="-0.24997000396251678"/>
      <name val="Century Gothic"/>
      <family val="2"/>
    </font>
    <font>
      <b/>
      <sz val="12"/>
      <color theme="9" tint="-0.24997000396251678"/>
      <name val="Century Gothic"/>
      <family val="2"/>
    </font>
    <font>
      <sz val="10"/>
      <color theme="4" tint="-0.4999699890613556"/>
      <name val="Century Gothic"/>
      <family val="2"/>
    </font>
    <font>
      <sz val="10"/>
      <color rgb="FF003399"/>
      <name val="Century Gothic"/>
      <family val="2"/>
    </font>
    <font>
      <sz val="10"/>
      <color theme="9" tint="-0.24997000396251678"/>
      <name val="Century Gothic"/>
      <family val="2"/>
    </font>
    <font>
      <b/>
      <sz val="16"/>
      <color rgb="FF000099"/>
      <name val="Century Gothic"/>
      <family val="2"/>
    </font>
    <font>
      <b/>
      <sz val="12"/>
      <color rgb="FF000099"/>
      <name val="Century Gothic"/>
      <family val="2"/>
    </font>
    <font>
      <sz val="12"/>
      <color theme="9" tint="-0.24997000396251678"/>
      <name val="Century Gothic"/>
      <family val="2"/>
    </font>
    <font>
      <sz val="11"/>
      <color theme="9" tint="-0.24997000396251678"/>
      <name val="Century Gothic"/>
      <family val="2"/>
    </font>
    <font>
      <b/>
      <sz val="10"/>
      <color rgb="FF000099"/>
      <name val="Century Gothic"/>
      <family val="2"/>
    </font>
    <font>
      <sz val="11"/>
      <color theme="4" tint="-0.4999699890613556"/>
      <name val="Century Gothic"/>
      <family val="2"/>
    </font>
    <font>
      <sz val="11"/>
      <color rgb="FF336699"/>
      <name val="Century Gothic"/>
      <family val="2"/>
    </font>
    <font>
      <sz val="11"/>
      <color theme="1" tint="0.24998000264167786"/>
      <name val="Century Gothic"/>
      <family val="2"/>
    </font>
    <font>
      <sz val="10"/>
      <color theme="1" tint="0.24998000264167786"/>
      <name val="Century Gothic"/>
      <family val="2"/>
    </font>
    <font>
      <sz val="10"/>
      <color theme="1" tint="0.2499800026416778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 tint="-0.24993999302387238"/>
      </top>
      <bottom style="thick">
        <color theme="0" tint="-0.24993999302387238"/>
      </bottom>
    </border>
    <border>
      <left>
        <color indexed="63"/>
      </left>
      <right>
        <color indexed="63"/>
      </right>
      <top style="thick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>
        <color indexed="63"/>
      </right>
      <top style="thick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 style="thin">
        <color theme="0" tint="-0.24993999302387238"/>
      </right>
      <top style="thick">
        <color rgb="FF0099CC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ck">
        <color rgb="FF0099CC"/>
      </top>
      <bottom style="thin">
        <color theme="0" tint="-0.24993999302387238"/>
      </bottom>
    </border>
    <border>
      <left style="thin">
        <color theme="0" tint="-0.24993999302387238"/>
      </left>
      <right style="thick">
        <color theme="0" tint="-0.24993999302387238"/>
      </right>
      <top style="thick">
        <color rgb="FF0099CC"/>
      </top>
      <bottom style="thin">
        <color theme="0" tint="-0.24993999302387238"/>
      </bottom>
    </border>
    <border>
      <left style="thin">
        <color theme="0" tint="-0.24993999302387238"/>
      </left>
      <right style="thick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>
        <color indexed="63"/>
      </right>
      <top style="thick">
        <color theme="0" tint="-0.24993999302387238"/>
      </top>
      <bottom style="thick">
        <color theme="0" tint="-0.24993999302387238"/>
      </bottom>
    </border>
    <border>
      <left style="thick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1499900072813034"/>
      </bottom>
    </border>
    <border>
      <left style="thick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ck">
        <color theme="0" tint="-0.24993999302387238"/>
      </right>
      <top style="thick">
        <color theme="0" tint="-0.24993999302387238"/>
      </top>
      <bottom style="thick">
        <color theme="0" tint="-0.24993999302387238"/>
      </bottom>
    </border>
    <border>
      <left>
        <color indexed="63"/>
      </left>
      <right style="thick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>
        <color indexed="63"/>
      </left>
      <right style="thick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ck">
        <color theme="0" tint="-0.24993999302387238"/>
      </right>
      <top style="thin">
        <color theme="0" tint="-0.24993999302387238"/>
      </top>
      <bottom style="thin">
        <color theme="0" tint="-0.14999000728130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85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0" borderId="0">
      <alignment wrapText="1"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33" borderId="0">
      <alignment horizontal="left" vertical="center"/>
      <protection/>
    </xf>
    <xf numFmtId="0" fontId="78" fillId="0" borderId="0">
      <alignment horizontal="left" vertical="top"/>
      <protection/>
    </xf>
    <xf numFmtId="0" fontId="79" fillId="0" borderId="0">
      <alignment horizontal="right" vertical="top"/>
      <protection/>
    </xf>
    <xf numFmtId="0" fontId="80" fillId="0" borderId="0">
      <alignment horizontal="right" vertical="top"/>
      <protection/>
    </xf>
    <xf numFmtId="0" fontId="81" fillId="0" borderId="0">
      <alignment horizontal="left" vertical="top"/>
      <protection/>
    </xf>
    <xf numFmtId="0" fontId="80" fillId="0" borderId="0">
      <alignment horizontal="left" vertical="top"/>
      <protection/>
    </xf>
    <xf numFmtId="0" fontId="80" fillId="34" borderId="0">
      <alignment horizontal="left" vertical="center"/>
      <protection/>
    </xf>
    <xf numFmtId="0" fontId="80" fillId="34" borderId="0">
      <alignment horizontal="right" vertical="center"/>
      <protection/>
    </xf>
    <xf numFmtId="0" fontId="80" fillId="34" borderId="0">
      <alignment horizontal="left" vertical="center"/>
      <protection/>
    </xf>
    <xf numFmtId="0" fontId="80" fillId="0" borderId="0">
      <alignment horizontal="left" vertical="top"/>
      <protection/>
    </xf>
    <xf numFmtId="0" fontId="81" fillId="0" borderId="0">
      <alignment horizontal="left" vertical="top"/>
      <protection/>
    </xf>
    <xf numFmtId="0" fontId="79" fillId="0" borderId="0">
      <alignment horizontal="right" vertical="top"/>
      <protection/>
    </xf>
    <xf numFmtId="0" fontId="80" fillId="34" borderId="0">
      <alignment horizontal="right" vertical="center"/>
      <protection/>
    </xf>
    <xf numFmtId="0" fontId="80" fillId="0" borderId="0">
      <alignment horizontal="left" vertical="center"/>
      <protection/>
    </xf>
    <xf numFmtId="0" fontId="80" fillId="0" borderId="0">
      <alignment horizontal="right" vertical="center"/>
      <protection/>
    </xf>
    <xf numFmtId="0" fontId="80" fillId="0" borderId="0">
      <alignment horizontal="left" vertical="center"/>
      <protection/>
    </xf>
    <xf numFmtId="0" fontId="79" fillId="0" borderId="0">
      <alignment horizontal="left" vertical="top"/>
      <protection/>
    </xf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132"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8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left" vertical="center" wrapText="1"/>
    </xf>
    <xf numFmtId="1" fontId="88" fillId="0" borderId="11" xfId="0" applyNumberFormat="1" applyFont="1" applyFill="1" applyBorder="1" applyAlignment="1">
      <alignment horizontal="left" vertical="center"/>
    </xf>
    <xf numFmtId="1" fontId="88" fillId="0" borderId="12" xfId="0" applyNumberFormat="1" applyFont="1" applyFill="1" applyBorder="1" applyAlignment="1">
      <alignment horizontal="left" vertical="center"/>
    </xf>
    <xf numFmtId="1" fontId="88" fillId="0" borderId="13" xfId="0" applyNumberFormat="1" applyFont="1" applyFill="1" applyBorder="1" applyAlignment="1">
      <alignment horizontal="left" vertical="center"/>
    </xf>
    <xf numFmtId="0" fontId="88" fillId="0" borderId="11" xfId="0" applyNumberFormat="1" applyFont="1" applyFill="1" applyBorder="1" applyAlignment="1">
      <alignment vertical="center"/>
    </xf>
    <xf numFmtId="1" fontId="88" fillId="0" borderId="14" xfId="0" applyNumberFormat="1" applyFont="1" applyFill="1" applyBorder="1" applyAlignment="1">
      <alignment horizontal="left" vertical="center"/>
    </xf>
    <xf numFmtId="1" fontId="88" fillId="0" borderId="12" xfId="0" applyNumberFormat="1" applyFont="1" applyFill="1" applyBorder="1" applyAlignment="1">
      <alignment vertical="center"/>
    </xf>
    <xf numFmtId="0" fontId="89" fillId="0" borderId="15" xfId="0" applyFont="1" applyFill="1" applyBorder="1" applyAlignment="1">
      <alignment horizontal="left" vertical="center" wrapText="1"/>
    </xf>
    <xf numFmtId="0" fontId="89" fillId="0" borderId="16" xfId="0" applyFont="1" applyFill="1" applyBorder="1" applyAlignment="1">
      <alignment horizontal="left" vertical="center" wrapText="1"/>
    </xf>
    <xf numFmtId="0" fontId="90" fillId="0" borderId="16" xfId="0" applyFont="1" applyFill="1" applyBorder="1" applyAlignment="1">
      <alignment horizontal="center" vertical="center" wrapText="1"/>
    </xf>
    <xf numFmtId="0" fontId="89" fillId="0" borderId="16" xfId="0" applyFont="1" applyFill="1" applyBorder="1" applyAlignment="1">
      <alignment horizontal="center" vertical="center" textRotation="90" wrapText="1"/>
    </xf>
    <xf numFmtId="2" fontId="89" fillId="0" borderId="16" xfId="0" applyNumberFormat="1" applyFont="1" applyFill="1" applyBorder="1" applyAlignment="1">
      <alignment horizontal="center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92" fillId="0" borderId="14" xfId="0" applyFont="1" applyFill="1" applyBorder="1" applyAlignment="1">
      <alignment horizontal="left" vertical="center"/>
    </xf>
    <xf numFmtId="0" fontId="93" fillId="0" borderId="12" xfId="0" applyFont="1" applyFill="1" applyBorder="1" applyAlignment="1">
      <alignment horizontal="left" vertical="center" wrapText="1"/>
    </xf>
    <xf numFmtId="0" fontId="94" fillId="0" borderId="12" xfId="0" applyFont="1" applyFill="1" applyBorder="1" applyAlignment="1">
      <alignment horizontal="center" vertical="center" wrapText="1"/>
    </xf>
    <xf numFmtId="0" fontId="93" fillId="0" borderId="12" xfId="0" applyFont="1" applyFill="1" applyBorder="1" applyAlignment="1">
      <alignment vertical="center" wrapText="1"/>
    </xf>
    <xf numFmtId="2" fontId="93" fillId="0" borderId="12" xfId="0" applyNumberFormat="1" applyFont="1" applyFill="1" applyBorder="1" applyAlignment="1">
      <alignment horizontal="center" vertical="center" wrapText="1"/>
    </xf>
    <xf numFmtId="0" fontId="95" fillId="0" borderId="14" xfId="0" applyFont="1" applyFill="1" applyBorder="1" applyAlignment="1">
      <alignment horizontal="left" vertical="center"/>
    </xf>
    <xf numFmtId="0" fontId="96" fillId="0" borderId="17" xfId="0" applyFont="1" applyFill="1" applyBorder="1" applyAlignment="1">
      <alignment horizontal="center" vertical="center" textRotation="90" wrapText="1"/>
    </xf>
    <xf numFmtId="0" fontId="96" fillId="0" borderId="18" xfId="0" applyFont="1" applyFill="1" applyBorder="1" applyAlignment="1">
      <alignment horizontal="center" vertical="center" textRotation="90" wrapText="1"/>
    </xf>
    <xf numFmtId="0" fontId="97" fillId="0" borderId="0" xfId="0" applyFont="1" applyFill="1" applyBorder="1" applyAlignment="1">
      <alignment horizontal="center" vertical="center" textRotation="90" wrapText="1"/>
    </xf>
    <xf numFmtId="1" fontId="9" fillId="0" borderId="19" xfId="0" applyNumberFormat="1" applyFont="1" applyFill="1" applyBorder="1" applyAlignment="1">
      <alignment horizontal="left" vertical="center"/>
    </xf>
    <xf numFmtId="0" fontId="98" fillId="0" borderId="0" xfId="0" applyFont="1" applyFill="1" applyBorder="1" applyAlignment="1">
      <alignment vertical="center" wrapText="1"/>
    </xf>
    <xf numFmtId="1" fontId="94" fillId="0" borderId="20" xfId="0" applyNumberFormat="1" applyFont="1" applyFill="1" applyBorder="1" applyAlignment="1">
      <alignment horizontal="left" vertical="center"/>
    </xf>
    <xf numFmtId="1" fontId="99" fillId="0" borderId="0" xfId="0" applyNumberFormat="1" applyFont="1" applyFill="1" applyBorder="1" applyAlignment="1">
      <alignment horizontal="left" vertical="center"/>
    </xf>
    <xf numFmtId="0" fontId="100" fillId="0" borderId="0" xfId="0" applyFont="1" applyFill="1" applyBorder="1" applyAlignment="1">
      <alignment horizontal="center" vertical="center" wrapText="1"/>
    </xf>
    <xf numFmtId="2" fontId="100" fillId="0" borderId="0" xfId="0" applyNumberFormat="1" applyFont="1" applyFill="1" applyBorder="1" applyAlignment="1">
      <alignment horizontal="center" vertical="center" wrapText="1"/>
    </xf>
    <xf numFmtId="0" fontId="101" fillId="0" borderId="21" xfId="0" applyFont="1" applyFill="1" applyBorder="1" applyAlignment="1">
      <alignment horizontal="center" vertical="center" textRotation="90" wrapText="1"/>
    </xf>
    <xf numFmtId="1" fontId="88" fillId="0" borderId="22" xfId="0" applyNumberFormat="1" applyFont="1" applyFill="1" applyBorder="1" applyAlignment="1">
      <alignment horizontal="left" vertical="center"/>
    </xf>
    <xf numFmtId="0" fontId="88" fillId="0" borderId="22" xfId="0" applyFont="1" applyFill="1" applyBorder="1" applyAlignment="1">
      <alignment horizontal="center" vertical="center"/>
    </xf>
    <xf numFmtId="0" fontId="88" fillId="0" borderId="22" xfId="0" applyFont="1" applyFill="1" applyBorder="1" applyAlignment="1">
      <alignment vertical="center"/>
    </xf>
    <xf numFmtId="1" fontId="88" fillId="0" borderId="23" xfId="0" applyNumberFormat="1" applyFont="1" applyFill="1" applyBorder="1" applyAlignment="1">
      <alignment horizontal="left" vertical="center"/>
    </xf>
    <xf numFmtId="0" fontId="98" fillId="0" borderId="24" xfId="0" applyFont="1" applyFill="1" applyBorder="1" applyAlignment="1">
      <alignment vertical="center" wrapText="1"/>
    </xf>
    <xf numFmtId="1" fontId="98" fillId="0" borderId="24" xfId="0" applyNumberFormat="1" applyFont="1" applyFill="1" applyBorder="1" applyAlignment="1">
      <alignment horizontal="left" vertical="center"/>
    </xf>
    <xf numFmtId="0" fontId="102" fillId="0" borderId="24" xfId="0" applyFont="1" applyFill="1" applyBorder="1" applyAlignment="1">
      <alignment horizontal="center" vertical="center" wrapText="1"/>
    </xf>
    <xf numFmtId="0" fontId="103" fillId="0" borderId="24" xfId="0" applyFont="1" applyFill="1" applyBorder="1" applyAlignment="1">
      <alignment horizontal="center" vertical="center" wrapText="1"/>
    </xf>
    <xf numFmtId="0" fontId="98" fillId="0" borderId="24" xfId="0" applyFont="1" applyFill="1" applyBorder="1" applyAlignment="1">
      <alignment horizontal="center" vertical="center" textRotation="90" wrapText="1"/>
    </xf>
    <xf numFmtId="0" fontId="101" fillId="0" borderId="25" xfId="0" applyFont="1" applyFill="1" applyBorder="1" applyAlignment="1">
      <alignment horizontal="center" vertical="center" textRotation="90" wrapText="1"/>
    </xf>
    <xf numFmtId="0" fontId="104" fillId="0" borderId="26" xfId="0" applyNumberFormat="1" applyFont="1" applyFill="1" applyBorder="1" applyAlignment="1">
      <alignment horizontal="center" vertical="center" textRotation="90"/>
    </xf>
    <xf numFmtId="1" fontId="104" fillId="0" borderId="27" xfId="0" applyNumberFormat="1" applyFont="1" applyFill="1" applyBorder="1" applyAlignment="1">
      <alignment horizontal="center" vertical="center" textRotation="90"/>
    </xf>
    <xf numFmtId="0" fontId="104" fillId="0" borderId="28" xfId="0" applyFont="1" applyFill="1" applyBorder="1" applyAlignment="1">
      <alignment horizontal="center" vertical="center" textRotation="90"/>
    </xf>
    <xf numFmtId="0" fontId="105" fillId="0" borderId="27" xfId="0" applyFont="1" applyFill="1" applyBorder="1" applyAlignment="1">
      <alignment horizontal="center" vertical="center" textRotation="90" wrapText="1"/>
    </xf>
    <xf numFmtId="1" fontId="99" fillId="0" borderId="11" xfId="0" applyNumberFormat="1" applyFont="1" applyFill="1" applyBorder="1" applyAlignment="1">
      <alignment horizontal="center" vertical="center"/>
    </xf>
    <xf numFmtId="1" fontId="99" fillId="0" borderId="12" xfId="0" applyNumberFormat="1" applyFont="1" applyFill="1" applyBorder="1" applyAlignment="1">
      <alignment horizontal="center" vertical="center"/>
    </xf>
    <xf numFmtId="1" fontId="99" fillId="0" borderId="12" xfId="0" applyNumberFormat="1" applyFont="1" applyFill="1" applyBorder="1" applyAlignment="1">
      <alignment horizontal="left" vertical="center"/>
    </xf>
    <xf numFmtId="1" fontId="106" fillId="0" borderId="24" xfId="0" applyNumberFormat="1" applyFont="1" applyFill="1" applyBorder="1" applyAlignment="1">
      <alignment horizontal="center" vertical="center"/>
    </xf>
    <xf numFmtId="1" fontId="99" fillId="0" borderId="22" xfId="0" applyNumberFormat="1" applyFont="1" applyFill="1" applyBorder="1" applyAlignment="1">
      <alignment horizontal="center" vertical="center"/>
    </xf>
    <xf numFmtId="0" fontId="100" fillId="0" borderId="12" xfId="0" applyFont="1" applyFill="1" applyBorder="1" applyAlignment="1">
      <alignment horizontal="center" vertical="center" wrapText="1"/>
    </xf>
    <xf numFmtId="0" fontId="99" fillId="0" borderId="22" xfId="0" applyFont="1" applyFill="1" applyBorder="1" applyAlignment="1">
      <alignment vertical="center"/>
    </xf>
    <xf numFmtId="0" fontId="99" fillId="0" borderId="22" xfId="0" applyFont="1" applyFill="1" applyBorder="1" applyAlignment="1">
      <alignment horizontal="center" vertical="center"/>
    </xf>
    <xf numFmtId="1" fontId="99" fillId="0" borderId="0" xfId="0" applyNumberFormat="1" applyFont="1" applyFill="1" applyBorder="1" applyAlignment="1">
      <alignment horizontal="center" vertical="center"/>
    </xf>
    <xf numFmtId="0" fontId="99" fillId="0" borderId="11" xfId="0" applyNumberFormat="1" applyFont="1" applyFill="1" applyBorder="1" applyAlignment="1">
      <alignment horizontal="left" vertical="center"/>
    </xf>
    <xf numFmtId="2" fontId="97" fillId="0" borderId="24" xfId="0" applyNumberFormat="1" applyFont="1" applyFill="1" applyBorder="1" applyAlignment="1">
      <alignment horizontal="center" vertical="center" wrapText="1"/>
    </xf>
    <xf numFmtId="2" fontId="90" fillId="0" borderId="16" xfId="0" applyNumberFormat="1" applyFont="1" applyFill="1" applyBorder="1" applyAlignment="1">
      <alignment horizontal="center" vertical="center" wrapText="1"/>
    </xf>
    <xf numFmtId="2" fontId="90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94" fillId="0" borderId="12" xfId="0" applyNumberFormat="1" applyFont="1" applyFill="1" applyBorder="1" applyAlignment="1">
      <alignment horizontal="center" vertical="center" wrapText="1"/>
    </xf>
    <xf numFmtId="2" fontId="9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7" fillId="0" borderId="11" xfId="0" applyNumberFormat="1" applyFont="1" applyFill="1" applyBorder="1" applyAlignment="1">
      <alignment vertical="center"/>
    </xf>
    <xf numFmtId="1" fontId="107" fillId="0" borderId="12" xfId="0" applyNumberFormat="1" applyFont="1" applyFill="1" applyBorder="1" applyAlignment="1">
      <alignment vertical="center"/>
    </xf>
    <xf numFmtId="0" fontId="107" fillId="0" borderId="22" xfId="0" applyFont="1" applyFill="1" applyBorder="1" applyAlignment="1">
      <alignment vertical="center"/>
    </xf>
    <xf numFmtId="2" fontId="96" fillId="0" borderId="24" xfId="0" applyNumberFormat="1" applyFont="1" applyFill="1" applyBorder="1" applyAlignment="1">
      <alignment horizontal="center" vertical="center" wrapText="1"/>
    </xf>
    <xf numFmtId="2" fontId="89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87" fillId="0" borderId="10" xfId="0" applyNumberFormat="1" applyFont="1" applyFill="1" applyBorder="1" applyAlignment="1">
      <alignment horizontal="center" vertical="center" wrapText="1"/>
    </xf>
    <xf numFmtId="1" fontId="90" fillId="0" borderId="16" xfId="0" applyNumberFormat="1" applyFont="1" applyFill="1" applyBorder="1" applyAlignment="1">
      <alignment horizontal="center" vertical="center" wrapText="1"/>
    </xf>
    <xf numFmtId="1" fontId="100" fillId="0" borderId="12" xfId="0" applyNumberFormat="1" applyFont="1" applyFill="1" applyBorder="1" applyAlignment="1">
      <alignment horizontal="center" vertical="center" wrapText="1"/>
    </xf>
    <xf numFmtId="1" fontId="9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" fontId="88" fillId="0" borderId="11" xfId="0" applyNumberFormat="1" applyFont="1" applyFill="1" applyBorder="1" applyAlignment="1">
      <alignment horizontal="center" vertical="center" wrapText="1"/>
    </xf>
    <xf numFmtId="1" fontId="88" fillId="0" borderId="12" xfId="0" applyNumberFormat="1" applyFont="1" applyFill="1" applyBorder="1" applyAlignment="1">
      <alignment horizontal="center" vertical="center" wrapText="1"/>
    </xf>
    <xf numFmtId="1" fontId="88" fillId="0" borderId="22" xfId="0" applyNumberFormat="1" applyFont="1" applyFill="1" applyBorder="1" applyAlignment="1">
      <alignment horizontal="left" vertical="center" wrapText="1"/>
    </xf>
    <xf numFmtId="2" fontId="108" fillId="0" borderId="10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Fill="1" applyAlignment="1">
      <alignment horizontal="left" vertical="center"/>
    </xf>
    <xf numFmtId="1" fontId="99" fillId="0" borderId="11" xfId="0" applyNumberFormat="1" applyFont="1" applyFill="1" applyBorder="1" applyAlignment="1">
      <alignment horizontal="left" vertical="center"/>
    </xf>
    <xf numFmtId="1" fontId="88" fillId="0" borderId="12" xfId="0" applyNumberFormat="1" applyFont="1" applyFill="1" applyBorder="1" applyAlignment="1">
      <alignment horizontal="left" vertical="center" wrapText="1"/>
    </xf>
    <xf numFmtId="2" fontId="87" fillId="0" borderId="10" xfId="0" applyNumberFormat="1" applyFont="1" applyFill="1" applyBorder="1" applyAlignment="1">
      <alignment horizontal="center" vertical="center" wrapText="1"/>
    </xf>
    <xf numFmtId="2" fontId="99" fillId="0" borderId="11" xfId="0" applyNumberFormat="1" applyFont="1" applyFill="1" applyBorder="1" applyAlignment="1">
      <alignment vertical="center"/>
    </xf>
    <xf numFmtId="2" fontId="99" fillId="0" borderId="12" xfId="0" applyNumberFormat="1" applyFont="1" applyFill="1" applyBorder="1" applyAlignment="1">
      <alignment vertical="center"/>
    </xf>
    <xf numFmtId="2" fontId="99" fillId="0" borderId="12" xfId="0" applyNumberFormat="1" applyFont="1" applyFill="1" applyBorder="1" applyAlignment="1">
      <alignment horizontal="left" vertical="center"/>
    </xf>
    <xf numFmtId="2" fontId="99" fillId="0" borderId="22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1" fontId="13" fillId="0" borderId="24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4" fontId="109" fillId="0" borderId="29" xfId="0" applyNumberFormat="1" applyFont="1" applyFill="1" applyBorder="1" applyAlignment="1">
      <alignment horizontal="left" vertical="center" wrapText="1"/>
    </xf>
    <xf numFmtId="0" fontId="110" fillId="0" borderId="29" xfId="0" applyNumberFormat="1" applyFont="1" applyFill="1" applyBorder="1" applyAlignment="1">
      <alignment horizontal="center" vertical="center" wrapText="1"/>
    </xf>
    <xf numFmtId="1" fontId="110" fillId="0" borderId="29" xfId="0" applyNumberFormat="1" applyFont="1" applyFill="1" applyBorder="1" applyAlignment="1">
      <alignment horizontal="center" vertical="center" wrapText="1"/>
    </xf>
    <xf numFmtId="0" fontId="110" fillId="0" borderId="29" xfId="0" applyFont="1" applyFill="1" applyBorder="1" applyAlignment="1">
      <alignment horizontal="center" vertical="center" wrapText="1"/>
    </xf>
    <xf numFmtId="0" fontId="109" fillId="0" borderId="29" xfId="0" applyFont="1" applyFill="1" applyBorder="1" applyAlignment="1">
      <alignment horizontal="center" vertical="center" wrapText="1"/>
    </xf>
    <xf numFmtId="2" fontId="110" fillId="0" borderId="29" xfId="0" applyNumberFormat="1" applyFont="1" applyFill="1" applyBorder="1" applyAlignment="1">
      <alignment horizontal="center" vertical="center" wrapText="1"/>
    </xf>
    <xf numFmtId="2" fontId="110" fillId="0" borderId="29" xfId="0" applyNumberFormat="1" applyFont="1" applyFill="1" applyBorder="1" applyAlignment="1" applyProtection="1">
      <alignment horizontal="center" vertical="center" wrapText="1"/>
      <protection locked="0"/>
    </xf>
    <xf numFmtId="2" fontId="109" fillId="0" borderId="29" xfId="0" applyNumberFormat="1" applyFont="1" applyFill="1" applyBorder="1" applyAlignment="1">
      <alignment horizontal="center" vertical="center" wrapText="1"/>
    </xf>
    <xf numFmtId="1" fontId="109" fillId="0" borderId="29" xfId="0" applyNumberFormat="1" applyFont="1" applyFill="1" applyBorder="1" applyAlignment="1">
      <alignment horizontal="center" vertical="center" wrapText="1"/>
    </xf>
    <xf numFmtId="164" fontId="109" fillId="0" borderId="30" xfId="0" applyNumberFormat="1" applyFont="1" applyFill="1" applyBorder="1" applyAlignment="1">
      <alignment horizontal="center" vertical="center" wrapText="1"/>
    </xf>
    <xf numFmtId="0" fontId="110" fillId="0" borderId="31" xfId="0" applyFont="1" applyFill="1" applyBorder="1" applyAlignment="1">
      <alignment horizontal="center" vertical="center" wrapText="1"/>
    </xf>
    <xf numFmtId="1" fontId="110" fillId="0" borderId="32" xfId="0" applyNumberFormat="1" applyFont="1" applyFill="1" applyBorder="1" applyAlignment="1">
      <alignment horizontal="center" vertical="center" wrapText="1"/>
    </xf>
    <xf numFmtId="0" fontId="109" fillId="0" borderId="33" xfId="0" applyFont="1" applyFill="1" applyBorder="1" applyAlignment="1">
      <alignment horizontal="center" vertical="center" wrapText="1"/>
    </xf>
    <xf numFmtId="0" fontId="111" fillId="0" borderId="31" xfId="0" applyFont="1" applyFill="1" applyBorder="1" applyAlignment="1">
      <alignment vertical="center" wrapText="1"/>
    </xf>
    <xf numFmtId="1" fontId="109" fillId="0" borderId="32" xfId="0" applyNumberFormat="1" applyFont="1" applyFill="1" applyBorder="1" applyAlignment="1">
      <alignment horizontal="center" vertical="center" wrapText="1"/>
    </xf>
    <xf numFmtId="9" fontId="108" fillId="0" borderId="10" xfId="64" applyFont="1" applyFill="1" applyBorder="1" applyAlignment="1">
      <alignment horizontal="center" vertical="center" wrapText="1"/>
    </xf>
    <xf numFmtId="9" fontId="107" fillId="0" borderId="11" xfId="64" applyFont="1" applyFill="1" applyBorder="1" applyAlignment="1">
      <alignment vertical="center"/>
    </xf>
    <xf numFmtId="9" fontId="107" fillId="0" borderId="12" xfId="64" applyFont="1" applyFill="1" applyBorder="1" applyAlignment="1">
      <alignment vertical="center"/>
    </xf>
    <xf numFmtId="9" fontId="107" fillId="0" borderId="22" xfId="64" applyFont="1" applyFill="1" applyBorder="1" applyAlignment="1">
      <alignment vertical="center"/>
    </xf>
    <xf numFmtId="9" fontId="96" fillId="0" borderId="24" xfId="64" applyFont="1" applyFill="1" applyBorder="1" applyAlignment="1">
      <alignment horizontal="center" vertical="center" wrapText="1"/>
    </xf>
    <xf numFmtId="9" fontId="89" fillId="0" borderId="0" xfId="64" applyFont="1" applyFill="1" applyBorder="1" applyAlignment="1">
      <alignment horizontal="center" vertical="center" wrapText="1"/>
    </xf>
    <xf numFmtId="9" fontId="89" fillId="0" borderId="16" xfId="64" applyFont="1" applyFill="1" applyBorder="1" applyAlignment="1">
      <alignment horizontal="center" vertical="center" wrapText="1"/>
    </xf>
    <xf numFmtId="9" fontId="5" fillId="0" borderId="12" xfId="64" applyFont="1" applyFill="1" applyBorder="1" applyAlignment="1">
      <alignment horizontal="center" vertical="center" wrapText="1"/>
    </xf>
    <xf numFmtId="9" fontId="93" fillId="0" borderId="12" xfId="64" applyFont="1" applyFill="1" applyBorder="1" applyAlignment="1">
      <alignment horizontal="center" vertical="center" wrapText="1"/>
    </xf>
    <xf numFmtId="9" fontId="109" fillId="0" borderId="29" xfId="64" applyFont="1" applyFill="1" applyBorder="1" applyAlignment="1">
      <alignment horizontal="center" vertical="center" wrapText="1"/>
    </xf>
    <xf numFmtId="9" fontId="6" fillId="0" borderId="0" xfId="64" applyFont="1" applyFill="1" applyBorder="1" applyAlignment="1">
      <alignment horizontal="center" vertic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bično 2" xfId="62"/>
    <cellStyle name="Output" xfId="63"/>
    <cellStyle name="Percent" xfId="64"/>
    <cellStyle name="S0" xfId="65"/>
    <cellStyle name="S1" xfId="66"/>
    <cellStyle name="S10" xfId="67"/>
    <cellStyle name="S11" xfId="68"/>
    <cellStyle name="S12" xfId="69"/>
    <cellStyle name="S13" xfId="70"/>
    <cellStyle name="S14" xfId="71"/>
    <cellStyle name="S15" xfId="72"/>
    <cellStyle name="S16" xfId="73"/>
    <cellStyle name="S2" xfId="74"/>
    <cellStyle name="S3" xfId="75"/>
    <cellStyle name="S4" xfId="76"/>
    <cellStyle name="S5" xfId="77"/>
    <cellStyle name="S6" xfId="78"/>
    <cellStyle name="S7" xfId="79"/>
    <cellStyle name="S8" xfId="80"/>
    <cellStyle name="S9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outlinePr summaryBelow="0" summaryRight="0"/>
  </sheetPr>
  <dimension ref="A1:S28"/>
  <sheetViews>
    <sheetView showGridLines="0" tabSelected="1" view="pageBreakPreview" zoomScale="60" zoomScaleNormal="80" zoomScalePageLayoutView="69" workbookViewId="0" topLeftCell="A1">
      <selection activeCell="O27" sqref="O27"/>
    </sheetView>
  </sheetViews>
  <sheetFormatPr defaultColWidth="9.140625" defaultRowHeight="12.75"/>
  <cols>
    <col min="1" max="1" width="8.421875" style="8" customWidth="1"/>
    <col min="2" max="2" width="6.28125" style="8" customWidth="1"/>
    <col min="3" max="3" width="12.8515625" style="86" customWidth="1"/>
    <col min="4" max="4" width="19.00390625" style="87" customWidth="1"/>
    <col min="5" max="5" width="36.8515625" style="6" customWidth="1"/>
    <col min="6" max="6" width="19.7109375" style="6" customWidth="1"/>
    <col min="7" max="7" width="13.7109375" style="6" customWidth="1"/>
    <col min="8" max="8" width="3.7109375" style="6" customWidth="1"/>
    <col min="9" max="9" width="7.28125" style="7" customWidth="1"/>
    <col min="10" max="10" width="6.00390625" style="7" customWidth="1"/>
    <col min="11" max="11" width="8.00390625" style="81" customWidth="1"/>
    <col min="12" max="12" width="10.28125" style="131" customWidth="1"/>
    <col min="13" max="13" width="14.421875" style="81" customWidth="1"/>
    <col min="14" max="15" width="10.8515625" style="105" customWidth="1"/>
    <col min="16" max="16" width="2.57421875" style="37" customWidth="1"/>
    <col min="17" max="17" width="9.140625" style="2" customWidth="1"/>
    <col min="18" max="18" width="42.140625" style="2" customWidth="1"/>
    <col min="19" max="16384" width="9.140625" style="2" customWidth="1"/>
  </cols>
  <sheetData>
    <row r="1" spans="1:19" ht="63.75" customHeight="1" thickBot="1" thickTop="1">
      <c r="A1" s="38" t="s">
        <v>43</v>
      </c>
      <c r="B1" s="12"/>
      <c r="C1" s="11"/>
      <c r="D1" s="82"/>
      <c r="E1" s="11"/>
      <c r="F1" s="11"/>
      <c r="G1" s="11"/>
      <c r="H1" s="11"/>
      <c r="I1" s="95"/>
      <c r="J1" s="11"/>
      <c r="K1" s="91"/>
      <c r="L1" s="121"/>
      <c r="M1" s="91"/>
      <c r="N1" s="100"/>
      <c r="O1" s="100"/>
      <c r="P1" s="54"/>
      <c r="Q1" s="9"/>
      <c r="R1" s="9"/>
      <c r="S1" s="9"/>
    </row>
    <row r="2" spans="1:16" ht="27.75" customHeight="1" thickTop="1">
      <c r="A2" s="15" t="s">
        <v>9</v>
      </c>
      <c r="B2" s="13"/>
      <c r="C2" s="93"/>
      <c r="D2" s="59"/>
      <c r="E2" s="59"/>
      <c r="F2" s="88"/>
      <c r="G2" s="13" t="s">
        <v>34</v>
      </c>
      <c r="H2" s="16"/>
      <c r="I2" s="96"/>
      <c r="J2" s="68"/>
      <c r="K2" s="76"/>
      <c r="L2" s="122"/>
      <c r="M2" s="76"/>
      <c r="N2" s="101"/>
      <c r="O2" s="101"/>
      <c r="P2" s="55"/>
    </row>
    <row r="3" spans="1:16" ht="27.75" customHeight="1">
      <c r="A3" s="17" t="s">
        <v>11</v>
      </c>
      <c r="B3" s="14"/>
      <c r="C3" s="61"/>
      <c r="D3" s="60"/>
      <c r="E3" s="60"/>
      <c r="F3" s="89"/>
      <c r="G3" s="14" t="s">
        <v>10</v>
      </c>
      <c r="H3" s="18"/>
      <c r="I3" s="97"/>
      <c r="J3" s="61"/>
      <c r="K3" s="77"/>
      <c r="L3" s="123"/>
      <c r="M3" s="77"/>
      <c r="N3" s="102"/>
      <c r="O3" s="102"/>
      <c r="P3" s="56"/>
    </row>
    <row r="4" spans="1:16" ht="27.75" customHeight="1">
      <c r="A4" s="17" t="s">
        <v>12</v>
      </c>
      <c r="B4" s="14"/>
      <c r="C4" s="60"/>
      <c r="D4" s="61"/>
      <c r="E4" s="60"/>
      <c r="F4" s="89"/>
      <c r="G4" s="14" t="s">
        <v>35</v>
      </c>
      <c r="H4" s="18"/>
      <c r="I4" s="98"/>
      <c r="J4" s="61"/>
      <c r="K4" s="77"/>
      <c r="L4" s="123"/>
      <c r="M4" s="77"/>
      <c r="N4" s="102"/>
      <c r="O4" s="102"/>
      <c r="P4" s="56"/>
    </row>
    <row r="5" spans="1:16" ht="27.75" customHeight="1">
      <c r="A5" s="17" t="s">
        <v>38</v>
      </c>
      <c r="B5" s="14"/>
      <c r="C5" s="61"/>
      <c r="D5" s="60"/>
      <c r="E5" s="61" t="s">
        <v>13</v>
      </c>
      <c r="F5" s="94"/>
      <c r="G5" s="14" t="s">
        <v>36</v>
      </c>
      <c r="H5" s="18"/>
      <c r="I5" s="97"/>
      <c r="J5" s="61"/>
      <c r="K5" s="77"/>
      <c r="L5" s="123"/>
      <c r="M5" s="77"/>
      <c r="N5" s="102"/>
      <c r="O5" s="102"/>
      <c r="P5" s="56"/>
    </row>
    <row r="6" spans="1:16" ht="27.75" customHeight="1">
      <c r="A6" s="48" t="s">
        <v>14</v>
      </c>
      <c r="B6" s="45"/>
      <c r="C6" s="63"/>
      <c r="D6" s="63"/>
      <c r="E6" s="66" t="s">
        <v>15</v>
      </c>
      <c r="F6" s="90"/>
      <c r="G6" s="46"/>
      <c r="H6" s="47"/>
      <c r="I6" s="99"/>
      <c r="J6" s="65"/>
      <c r="K6" s="78"/>
      <c r="L6" s="124"/>
      <c r="M6" s="78"/>
      <c r="N6" s="103"/>
      <c r="O6" s="103"/>
      <c r="P6" s="57"/>
    </row>
    <row r="7" spans="1:16" s="39" customFormat="1" ht="18.75" customHeight="1">
      <c r="A7" s="49"/>
      <c r="B7" s="50"/>
      <c r="C7" s="62"/>
      <c r="D7" s="62"/>
      <c r="E7" s="62" t="s">
        <v>39</v>
      </c>
      <c r="F7" s="51"/>
      <c r="G7" s="51"/>
      <c r="H7" s="52"/>
      <c r="I7" s="69"/>
      <c r="J7" s="69"/>
      <c r="K7" s="79"/>
      <c r="L7" s="125"/>
      <c r="M7" s="79"/>
      <c r="N7" s="104"/>
      <c r="O7" s="104"/>
      <c r="P7" s="53"/>
    </row>
    <row r="8" spans="1:16" ht="24" customHeight="1" thickBot="1">
      <c r="A8" s="40" t="s">
        <v>16</v>
      </c>
      <c r="B8" s="41"/>
      <c r="C8" s="67"/>
      <c r="D8" s="67"/>
      <c r="E8" s="67"/>
      <c r="F8" s="42"/>
      <c r="G8" s="42"/>
      <c r="H8" s="42"/>
      <c r="I8" s="43"/>
      <c r="J8" s="43"/>
      <c r="K8" s="80"/>
      <c r="L8" s="126"/>
      <c r="M8" s="80"/>
      <c r="P8" s="44"/>
    </row>
    <row r="9" spans="1:16" ht="44.25" customHeight="1" thickTop="1">
      <c r="A9" s="19" t="s">
        <v>7</v>
      </c>
      <c r="B9" s="20" t="s">
        <v>20</v>
      </c>
      <c r="C9" s="21" t="s">
        <v>37</v>
      </c>
      <c r="D9" s="83" t="s">
        <v>18</v>
      </c>
      <c r="E9" s="21" t="s">
        <v>21</v>
      </c>
      <c r="F9" s="21" t="s">
        <v>22</v>
      </c>
      <c r="G9" s="21" t="s">
        <v>23</v>
      </c>
      <c r="H9" s="22" t="s">
        <v>24</v>
      </c>
      <c r="I9" s="70" t="s">
        <v>19</v>
      </c>
      <c r="J9" s="71" t="s">
        <v>17</v>
      </c>
      <c r="K9" s="23" t="s">
        <v>6</v>
      </c>
      <c r="L9" s="127" t="s">
        <v>49</v>
      </c>
      <c r="M9" s="23" t="s">
        <v>50</v>
      </c>
      <c r="N9" s="23" t="s">
        <v>51</v>
      </c>
      <c r="O9" s="23" t="s">
        <v>52</v>
      </c>
      <c r="P9" s="35"/>
    </row>
    <row r="10" spans="1:16" s="10" customFormat="1" ht="53.25" customHeight="1">
      <c r="A10" s="34" t="s">
        <v>40</v>
      </c>
      <c r="B10" s="24"/>
      <c r="C10" s="64"/>
      <c r="D10" s="84"/>
      <c r="E10" s="25"/>
      <c r="F10" s="25"/>
      <c r="G10" s="25"/>
      <c r="H10" s="26"/>
      <c r="I10" s="72"/>
      <c r="J10" s="73"/>
      <c r="K10" s="27"/>
      <c r="L10" s="128"/>
      <c r="M10" s="27"/>
      <c r="N10" s="28"/>
      <c r="O10" s="28"/>
      <c r="P10" s="58"/>
    </row>
    <row r="11" spans="1:16" s="10" customFormat="1" ht="41.25" customHeight="1">
      <c r="A11" s="29" t="s">
        <v>25</v>
      </c>
      <c r="B11" s="30"/>
      <c r="C11" s="31"/>
      <c r="D11" s="85"/>
      <c r="E11" s="31"/>
      <c r="F11" s="31"/>
      <c r="G11" s="31"/>
      <c r="H11" s="32"/>
      <c r="I11" s="74"/>
      <c r="J11" s="75"/>
      <c r="K11" s="33"/>
      <c r="L11" s="129"/>
      <c r="M11" s="33"/>
      <c r="N11" s="28"/>
      <c r="O11" s="28"/>
      <c r="P11" s="58"/>
    </row>
    <row r="12" spans="1:16" ht="51.75" customHeight="1">
      <c r="A12" s="115" t="s">
        <v>8</v>
      </c>
      <c r="B12" s="106"/>
      <c r="C12" s="107">
        <v>1118016024</v>
      </c>
      <c r="D12" s="108">
        <v>3859890814351</v>
      </c>
      <c r="E12" s="109" t="s">
        <v>44</v>
      </c>
      <c r="F12" s="109"/>
      <c r="G12" s="109" t="s">
        <v>28</v>
      </c>
      <c r="H12" s="110" t="s">
        <v>26</v>
      </c>
      <c r="I12" s="111">
        <f>SUM(K12/1.04995962)</f>
        <v>52.38296688019297</v>
      </c>
      <c r="J12" s="112">
        <f>I12*0.05</f>
        <v>2.6191483440096484</v>
      </c>
      <c r="K12" s="113">
        <v>55</v>
      </c>
      <c r="L12" s="130">
        <v>0.15</v>
      </c>
      <c r="M12" s="113">
        <f>K12*(1-L12)</f>
        <v>46.75</v>
      </c>
      <c r="N12" s="114"/>
      <c r="O12" s="120">
        <f>N12*M12</f>
        <v>0</v>
      </c>
      <c r="P12" s="36"/>
    </row>
    <row r="13" spans="1:16" s="10" customFormat="1" ht="41.25" customHeight="1">
      <c r="A13" s="29" t="s">
        <v>27</v>
      </c>
      <c r="B13" s="30"/>
      <c r="C13" s="31"/>
      <c r="D13" s="85"/>
      <c r="E13" s="31"/>
      <c r="F13" s="31"/>
      <c r="G13" s="31"/>
      <c r="H13" s="32"/>
      <c r="I13" s="74"/>
      <c r="J13" s="75"/>
      <c r="K13" s="33"/>
      <c r="L13" s="129"/>
      <c r="M13" s="113"/>
      <c r="N13" s="28"/>
      <c r="O13" s="120"/>
      <c r="P13" s="58"/>
    </row>
    <row r="14" spans="1:16" ht="51.75" customHeight="1">
      <c r="A14" s="115" t="s">
        <v>8</v>
      </c>
      <c r="B14" s="106"/>
      <c r="C14" s="107">
        <v>1118016024</v>
      </c>
      <c r="D14" s="108">
        <v>3859890814351</v>
      </c>
      <c r="E14" s="109" t="s">
        <v>44</v>
      </c>
      <c r="F14" s="109"/>
      <c r="G14" s="109" t="s">
        <v>28</v>
      </c>
      <c r="H14" s="110" t="s">
        <v>26</v>
      </c>
      <c r="I14" s="111">
        <f>SUM(K14/1.04995962)</f>
        <v>52.38296688019297</v>
      </c>
      <c r="J14" s="112">
        <f>I14*0.05</f>
        <v>2.6191483440096484</v>
      </c>
      <c r="K14" s="113">
        <v>55</v>
      </c>
      <c r="L14" s="130">
        <v>0.15</v>
      </c>
      <c r="M14" s="113">
        <f aca="true" t="shared" si="0" ref="M14:M26">K14*(1-L14)</f>
        <v>46.75</v>
      </c>
      <c r="N14" s="114"/>
      <c r="O14" s="120">
        <f aca="true" t="shared" si="1" ref="O14:O26">N14*M14</f>
        <v>0</v>
      </c>
      <c r="P14" s="36"/>
    </row>
    <row r="15" spans="1:16" s="10" customFormat="1" ht="41.25" customHeight="1">
      <c r="A15" s="29" t="s">
        <v>29</v>
      </c>
      <c r="B15" s="30"/>
      <c r="C15" s="31"/>
      <c r="D15" s="85"/>
      <c r="E15" s="31"/>
      <c r="F15" s="31"/>
      <c r="G15" s="31"/>
      <c r="H15" s="32"/>
      <c r="I15" s="74"/>
      <c r="J15" s="75"/>
      <c r="K15" s="33"/>
      <c r="L15" s="129"/>
      <c r="M15" s="113"/>
      <c r="N15" s="28"/>
      <c r="O15" s="120"/>
      <c r="P15" s="58"/>
    </row>
    <row r="16" spans="1:16" ht="51.75" customHeight="1">
      <c r="A16" s="115" t="s">
        <v>8</v>
      </c>
      <c r="B16" s="106"/>
      <c r="C16" s="107">
        <v>1118016025</v>
      </c>
      <c r="D16" s="108">
        <v>3859890814368</v>
      </c>
      <c r="E16" s="109" t="s">
        <v>45</v>
      </c>
      <c r="F16" s="109"/>
      <c r="G16" s="109" t="s">
        <v>28</v>
      </c>
      <c r="H16" s="110" t="s">
        <v>30</v>
      </c>
      <c r="I16" s="111">
        <f>SUM(K16/1.04995962)</f>
        <v>54.287802039472716</v>
      </c>
      <c r="J16" s="112">
        <f>I16*0.05</f>
        <v>2.714390101973636</v>
      </c>
      <c r="K16" s="113">
        <v>57</v>
      </c>
      <c r="L16" s="130">
        <v>0.15</v>
      </c>
      <c r="M16" s="113">
        <f t="shared" si="0"/>
        <v>48.449999999999996</v>
      </c>
      <c r="N16" s="114"/>
      <c r="O16" s="120">
        <f t="shared" si="1"/>
        <v>0</v>
      </c>
      <c r="P16" s="36"/>
    </row>
    <row r="17" spans="1:16" s="10" customFormat="1" ht="41.25" customHeight="1">
      <c r="A17" s="29" t="s">
        <v>31</v>
      </c>
      <c r="B17" s="30"/>
      <c r="C17" s="31"/>
      <c r="D17" s="85"/>
      <c r="E17" s="31"/>
      <c r="F17" s="31"/>
      <c r="G17" s="31"/>
      <c r="H17" s="32"/>
      <c r="I17" s="74"/>
      <c r="J17" s="75"/>
      <c r="K17" s="33"/>
      <c r="L17" s="129"/>
      <c r="M17" s="113"/>
      <c r="N17" s="28"/>
      <c r="O17" s="120"/>
      <c r="P17" s="58"/>
    </row>
    <row r="18" spans="1:16" ht="51.75" customHeight="1">
      <c r="A18" s="115" t="s">
        <v>8</v>
      </c>
      <c r="B18" s="106"/>
      <c r="C18" s="107">
        <v>1118016025</v>
      </c>
      <c r="D18" s="108">
        <v>3859890814368</v>
      </c>
      <c r="E18" s="109" t="s">
        <v>45</v>
      </c>
      <c r="F18" s="109"/>
      <c r="G18" s="109" t="s">
        <v>28</v>
      </c>
      <c r="H18" s="110" t="s">
        <v>30</v>
      </c>
      <c r="I18" s="111">
        <f>SUM(K18/1.04995962)</f>
        <v>54.287802039472716</v>
      </c>
      <c r="J18" s="112">
        <f>I18*0.05</f>
        <v>2.714390101973636</v>
      </c>
      <c r="K18" s="113">
        <v>57</v>
      </c>
      <c r="L18" s="130">
        <v>0.15</v>
      </c>
      <c r="M18" s="113">
        <f t="shared" si="0"/>
        <v>48.449999999999996</v>
      </c>
      <c r="N18" s="114"/>
      <c r="O18" s="120">
        <f t="shared" si="1"/>
        <v>0</v>
      </c>
      <c r="P18" s="36"/>
    </row>
    <row r="19" spans="1:16" s="10" customFormat="1" ht="41.25" customHeight="1">
      <c r="A19" s="29" t="s">
        <v>32</v>
      </c>
      <c r="B19" s="30"/>
      <c r="C19" s="31"/>
      <c r="D19" s="85"/>
      <c r="E19" s="31"/>
      <c r="F19" s="31"/>
      <c r="G19" s="31"/>
      <c r="H19" s="32"/>
      <c r="I19" s="74"/>
      <c r="J19" s="75"/>
      <c r="K19" s="33"/>
      <c r="L19" s="129"/>
      <c r="M19" s="113"/>
      <c r="N19" s="28"/>
      <c r="O19" s="120"/>
      <c r="P19" s="58"/>
    </row>
    <row r="20" spans="1:16" ht="51.75" customHeight="1">
      <c r="A20" s="115" t="s">
        <v>8</v>
      </c>
      <c r="B20" s="106"/>
      <c r="C20" s="107">
        <v>1118016026</v>
      </c>
      <c r="D20" s="108">
        <v>3859890814382</v>
      </c>
      <c r="E20" s="109" t="s">
        <v>46</v>
      </c>
      <c r="F20" s="109"/>
      <c r="G20" s="109" t="s">
        <v>28</v>
      </c>
      <c r="H20" s="110" t="s">
        <v>33</v>
      </c>
      <c r="I20" s="111">
        <f>SUM(K20/1.05)</f>
        <v>57.14285714285714</v>
      </c>
      <c r="J20" s="112">
        <f>I20*0.05</f>
        <v>2.857142857142857</v>
      </c>
      <c r="K20" s="113">
        <v>60</v>
      </c>
      <c r="L20" s="130">
        <v>0.15</v>
      </c>
      <c r="M20" s="113">
        <f t="shared" si="0"/>
        <v>51</v>
      </c>
      <c r="N20" s="114"/>
      <c r="O20" s="120">
        <f t="shared" si="1"/>
        <v>0</v>
      </c>
      <c r="P20" s="36"/>
    </row>
    <row r="21" spans="1:16" s="10" customFormat="1" ht="41.25" customHeight="1">
      <c r="A21" s="29" t="s">
        <v>0</v>
      </c>
      <c r="B21" s="30"/>
      <c r="C21" s="31"/>
      <c r="D21" s="85"/>
      <c r="E21" s="31"/>
      <c r="F21" s="31"/>
      <c r="G21" s="31"/>
      <c r="H21" s="32"/>
      <c r="I21" s="74"/>
      <c r="J21" s="75"/>
      <c r="K21" s="33"/>
      <c r="L21" s="129"/>
      <c r="M21" s="113"/>
      <c r="N21" s="28"/>
      <c r="O21" s="120"/>
      <c r="P21" s="58"/>
    </row>
    <row r="22" spans="1:16" ht="51.75" customHeight="1">
      <c r="A22" s="115" t="s">
        <v>8</v>
      </c>
      <c r="B22" s="106"/>
      <c r="C22" s="107">
        <v>1118016027</v>
      </c>
      <c r="D22" s="108">
        <v>3859890814399</v>
      </c>
      <c r="E22" s="109" t="s">
        <v>47</v>
      </c>
      <c r="F22" s="109"/>
      <c r="G22" s="109" t="s">
        <v>28</v>
      </c>
      <c r="H22" s="110" t="s">
        <v>1</v>
      </c>
      <c r="I22" s="111">
        <f>SUM(K22/1.05)</f>
        <v>57.14285714285714</v>
      </c>
      <c r="J22" s="112">
        <f>I22*0.05</f>
        <v>2.857142857142857</v>
      </c>
      <c r="K22" s="113">
        <v>60</v>
      </c>
      <c r="L22" s="130">
        <v>0.15</v>
      </c>
      <c r="M22" s="113">
        <f t="shared" si="0"/>
        <v>51</v>
      </c>
      <c r="N22" s="114"/>
      <c r="O22" s="120">
        <f t="shared" si="1"/>
        <v>0</v>
      </c>
      <c r="P22" s="36"/>
    </row>
    <row r="23" spans="1:16" s="10" customFormat="1" ht="41.25" customHeight="1">
      <c r="A23" s="29" t="s">
        <v>2</v>
      </c>
      <c r="B23" s="30"/>
      <c r="C23" s="31"/>
      <c r="D23" s="85"/>
      <c r="E23" s="31"/>
      <c r="F23" s="31"/>
      <c r="G23" s="31"/>
      <c r="H23" s="32"/>
      <c r="I23" s="74"/>
      <c r="J23" s="75"/>
      <c r="K23" s="33"/>
      <c r="L23" s="129"/>
      <c r="M23" s="113"/>
      <c r="N23" s="28"/>
      <c r="O23" s="120"/>
      <c r="P23" s="58"/>
    </row>
    <row r="24" spans="1:16" ht="51.75" customHeight="1">
      <c r="A24" s="115" t="s">
        <v>8</v>
      </c>
      <c r="B24" s="106">
        <v>2987</v>
      </c>
      <c r="C24" s="107">
        <v>1118016028</v>
      </c>
      <c r="D24" s="117">
        <v>3859890814405</v>
      </c>
      <c r="E24" s="116" t="s">
        <v>42</v>
      </c>
      <c r="F24" s="119"/>
      <c r="G24" s="116" t="s">
        <v>28</v>
      </c>
      <c r="H24" s="118" t="s">
        <v>3</v>
      </c>
      <c r="I24" s="111">
        <f>SUM(K24/1.05)</f>
        <v>57.14285714285714</v>
      </c>
      <c r="J24" s="112">
        <f>I24*0.05</f>
        <v>2.857142857142857</v>
      </c>
      <c r="K24" s="113">
        <v>60</v>
      </c>
      <c r="L24" s="130">
        <v>0.15</v>
      </c>
      <c r="M24" s="113">
        <f t="shared" si="0"/>
        <v>51</v>
      </c>
      <c r="N24" s="114"/>
      <c r="O24" s="120">
        <f t="shared" si="1"/>
        <v>0</v>
      </c>
      <c r="P24" s="36"/>
    </row>
    <row r="25" spans="1:16" s="10" customFormat="1" ht="41.25" customHeight="1">
      <c r="A25" s="29" t="s">
        <v>4</v>
      </c>
      <c r="B25" s="30"/>
      <c r="C25" s="31"/>
      <c r="D25" s="85"/>
      <c r="E25" s="31"/>
      <c r="F25" s="31"/>
      <c r="G25" s="31"/>
      <c r="H25" s="32"/>
      <c r="I25" s="74"/>
      <c r="J25" s="75"/>
      <c r="K25" s="33"/>
      <c r="L25" s="129"/>
      <c r="M25" s="113"/>
      <c r="N25" s="28"/>
      <c r="O25" s="120"/>
      <c r="P25" s="58"/>
    </row>
    <row r="26" spans="1:16" ht="51.75" customHeight="1">
      <c r="A26" s="115" t="s">
        <v>8</v>
      </c>
      <c r="B26" s="106"/>
      <c r="C26" s="107">
        <v>1118016029</v>
      </c>
      <c r="D26" s="108">
        <v>3859890814146</v>
      </c>
      <c r="E26" s="109" t="s">
        <v>48</v>
      </c>
      <c r="F26" s="109"/>
      <c r="G26" s="109" t="s">
        <v>28</v>
      </c>
      <c r="H26" s="110" t="s">
        <v>5</v>
      </c>
      <c r="I26" s="111">
        <f>SUM(K26/1.05)</f>
        <v>57.14285714285714</v>
      </c>
      <c r="J26" s="112">
        <f>I26*0.05</f>
        <v>2.857142857142857</v>
      </c>
      <c r="K26" s="113">
        <v>60</v>
      </c>
      <c r="L26" s="130">
        <v>0.15</v>
      </c>
      <c r="M26" s="113">
        <f t="shared" si="0"/>
        <v>51</v>
      </c>
      <c r="N26" s="114"/>
      <c r="O26" s="120">
        <f t="shared" si="1"/>
        <v>0</v>
      </c>
      <c r="P26" s="36"/>
    </row>
    <row r="27" spans="1:15" ht="16.5">
      <c r="A27" s="3" t="s">
        <v>41</v>
      </c>
      <c r="B27" s="4"/>
      <c r="E27" s="5"/>
      <c r="G27" s="109" t="s">
        <v>53</v>
      </c>
      <c r="N27" s="114">
        <f>SUM(N12:N26)</f>
        <v>0</v>
      </c>
      <c r="O27" s="120">
        <f>SUM(O12:O26)</f>
        <v>0</v>
      </c>
    </row>
    <row r="28" spans="1:5" ht="16.5">
      <c r="A28" s="92">
        <v>44344</v>
      </c>
      <c r="B28" s="4"/>
      <c r="E28" s="5"/>
    </row>
  </sheetData>
  <sheetProtection selectLockedCells="1" sort="0" autoFilter="0"/>
  <autoFilter ref="A9:P28"/>
  <printOptions horizontalCentered="1"/>
  <pageMargins left="0.1968503937007874" right="0.1968503937007874" top="0.6299212598425197" bottom="0.4330708661417323" header="0.1968503937007874" footer="0.3937007874015748"/>
  <pageSetup fitToHeight="0" horizontalDpi="600" verticalDpi="600" orientation="portrait" paperSize="9" scale="53" r:id="rId1"/>
  <headerFooter alignWithMargins="0">
    <oddHeader>&amp;L&amp;"Century Gothic,Regular"&amp;K04-038ALFA d.d. - ZAGREB
Nova ves 23-a
10000 ZAGREB&amp;R&amp;"Century Gothic,Regular"&amp;K04-038Telefon: 01/4698-555
Fax: 01/4698-540
E-adresa: narudzbe@alfa.hr</oddHeader>
    <oddFooter>&amp;C&amp;8&amp;P&amp;R
</oddFooter>
  </headerFooter>
  <ignoredErrors>
    <ignoredError sqref="J24 J26 J17 J22 J15 J12 J19 J13 J16 J18 J14 J23 J20 J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2.75"/>
  <cols>
    <col min="3" max="3" width="9.140625" style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smilancec</dc:creator>
  <cp:keywords/>
  <dc:description/>
  <cp:lastModifiedBy>ntustic</cp:lastModifiedBy>
  <cp:lastPrinted>2021-06-07T07:14:53Z</cp:lastPrinted>
  <dcterms:created xsi:type="dcterms:W3CDTF">2008-07-16T07:50:52Z</dcterms:created>
  <dcterms:modified xsi:type="dcterms:W3CDTF">2021-06-07T07:19:28Z</dcterms:modified>
  <cp:category/>
  <cp:version/>
  <cp:contentType/>
  <cp:contentStatus/>
</cp:coreProperties>
</file>